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torg\Chmura\S E G R E G A T O R Y\2026\420.WZ._.2026 WYDZIAŁ ZDROWIA\"/>
    </mc:Choice>
  </mc:AlternateContent>
  <xr:revisionPtr revIDLastSave="0" documentId="13_ncr:1_{499BF56E-26FB-43B6-B4EA-847BE6B787A6}" xr6:coauthVersionLast="47" xr6:coauthVersionMax="47" xr10:uidLastSave="{00000000-0000-0000-0000-000000000000}"/>
  <bookViews>
    <workbookView xWindow="-120" yWindow="-120" windowWidth="29040" windowHeight="15840" xr2:uid="{093E2405-4A93-4F4E-8DD5-4E9EF56522C1}"/>
  </bookViews>
  <sheets>
    <sheet name="Tabela 1b 2025" sheetId="1" r:id="rId1"/>
  </sheets>
  <definedNames>
    <definedName name="_xlnm.Print_Area" localSheetId="0">'Tabela 1b 2025'!$A$1:$E$57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44" i="1" l="1"/>
  <c r="E35" i="1"/>
  <c r="F57" i="1"/>
  <c r="D57" i="1"/>
  <c r="C57" i="1"/>
  <c r="G57" i="1" s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3" i="1"/>
  <c r="E43" i="1"/>
  <c r="G42" i="1"/>
  <c r="E42" i="1"/>
  <c r="G41" i="1"/>
  <c r="E41" i="1"/>
  <c r="G39" i="1"/>
  <c r="E39" i="1"/>
  <c r="G38" i="1"/>
  <c r="E38" i="1"/>
  <c r="G37" i="1"/>
  <c r="E37" i="1"/>
  <c r="G36" i="1"/>
  <c r="E36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E57" i="1" l="1"/>
</calcChain>
</file>

<file path=xl/sharedStrings.xml><?xml version="1.0" encoding="utf-8"?>
<sst xmlns="http://schemas.openxmlformats.org/spreadsheetml/2006/main" count="72" uniqueCount="72">
  <si>
    <t>ZAKŁAD LECZNICTWA AMBULATORYJNEGO</t>
  </si>
  <si>
    <t>Lp</t>
  </si>
  <si>
    <t xml:space="preserve"> Poradnie</t>
  </si>
  <si>
    <t xml:space="preserve">Wykonanie </t>
  </si>
  <si>
    <t>Wykonanie w % (4:3)</t>
  </si>
  <si>
    <t xml:space="preserve"> Diabetologiczna  9          PN *</t>
  </si>
  <si>
    <t xml:space="preserve"> Diabetologiczna  9          PP</t>
  </si>
  <si>
    <t xml:space="preserve"> Endokrynologiczna 9     PN</t>
  </si>
  <si>
    <t xml:space="preserve"> Endokrynologiczna 9     PP</t>
  </si>
  <si>
    <t xml:space="preserve"> Endokrynologiczna 9     PO    PO</t>
  </si>
  <si>
    <t xml:space="preserve"> Kardiologiczna 1           PN</t>
  </si>
  <si>
    <t xml:space="preserve"> Kardiologiczna 1           PP</t>
  </si>
  <si>
    <t xml:space="preserve"> Kardiologiczna 9           PN</t>
  </si>
  <si>
    <t xml:space="preserve"> Kardiologiczna 9           PP</t>
  </si>
  <si>
    <t xml:space="preserve"> Dermatologiczna 9        PN</t>
  </si>
  <si>
    <t xml:space="preserve"> Dermatologiczna 9        PP</t>
  </si>
  <si>
    <t xml:space="preserve"> Dermatologiczna 9        PO</t>
  </si>
  <si>
    <t xml:space="preserve"> Neurologiczna 1            PN</t>
  </si>
  <si>
    <t xml:space="preserve"> Neurologiczna 1            PP</t>
  </si>
  <si>
    <t xml:space="preserve"> Neurologiczna 1            PO</t>
  </si>
  <si>
    <t xml:space="preserve"> Neurologiczna 9            PN</t>
  </si>
  <si>
    <t xml:space="preserve"> Neurologiczna 9            PP</t>
  </si>
  <si>
    <t xml:space="preserve"> Neurologiczna 9            PO</t>
  </si>
  <si>
    <t xml:space="preserve"> Gruźlicy i Chorób Płuc 9  PN            PN</t>
  </si>
  <si>
    <t xml:space="preserve"> Gruźlicy i Chorób Płuc 9  PP    </t>
  </si>
  <si>
    <t xml:space="preserve"> Gruźlicy i Chorób Płuc 9  PO</t>
  </si>
  <si>
    <t xml:space="preserve"> Reumatologiczna 9        PN</t>
  </si>
  <si>
    <t xml:space="preserve"> Reumatologiczna 9        PP</t>
  </si>
  <si>
    <t xml:space="preserve"> Ginekologiczna 9           PN</t>
  </si>
  <si>
    <t xml:space="preserve"> Ginekologiczna 9           PZ</t>
  </si>
  <si>
    <t xml:space="preserve"> Ginekologiczna 9           PO</t>
  </si>
  <si>
    <t xml:space="preserve">Ginekologiczna  9  Program Cytologiczny </t>
  </si>
  <si>
    <t xml:space="preserve"> Ginekologiczna 10         PN</t>
  </si>
  <si>
    <t xml:space="preserve"> Ginekologiczna 10         PZ</t>
  </si>
  <si>
    <t xml:space="preserve"> Ginekologiczna 10         PO</t>
  </si>
  <si>
    <t>Ginekologiczna  10 Program    Cytologiczny 10</t>
  </si>
  <si>
    <t xml:space="preserve">Profilaktyki Chor.Piersi 9  PN                       </t>
  </si>
  <si>
    <t>Profilaktyki Chorób Piersi   Program Cytologiczny 9</t>
  </si>
  <si>
    <t xml:space="preserve"> Chirurgiczna 9               PN</t>
  </si>
  <si>
    <t xml:space="preserve"> Chirurgiczna 9               PZ</t>
  </si>
  <si>
    <t xml:space="preserve"> Chirurgiczna 9               PO</t>
  </si>
  <si>
    <t xml:space="preserve"> Okulistyczna 9              PN</t>
  </si>
  <si>
    <t xml:space="preserve"> Okulistyczna 9              PZ</t>
  </si>
  <si>
    <t xml:space="preserve"> Okulistyczna 9         W.S.N</t>
  </si>
  <si>
    <t xml:space="preserve"> Otolaryngologiczna 9   PN</t>
  </si>
  <si>
    <t xml:space="preserve"> Otolaryngologiczna 9   PZ</t>
  </si>
  <si>
    <t xml:space="preserve"> Otolaryngologiczna 9   PO</t>
  </si>
  <si>
    <t xml:space="preserve"> Urologiczna 10             PN</t>
  </si>
  <si>
    <t xml:space="preserve"> Urologiczna 10             PZ</t>
  </si>
  <si>
    <t xml:space="preserve"> Urologiczna 10             PO</t>
  </si>
  <si>
    <t xml:space="preserve">Razem </t>
  </si>
  <si>
    <t>PN</t>
  </si>
  <si>
    <t>punkty normalne</t>
  </si>
  <si>
    <t>PP</t>
  </si>
  <si>
    <t>punkty pierwszorazowe</t>
  </si>
  <si>
    <t>P CYT</t>
  </si>
  <si>
    <t>punkty za pobranie materiału z szyjki macicy do przesiewowego badania cytologicznego</t>
  </si>
  <si>
    <t>PO</t>
  </si>
  <si>
    <t>punkty onkologiczne</t>
  </si>
  <si>
    <t>P W.S.N.</t>
  </si>
  <si>
    <t>punkty za świadczenia w zakresie okulistyki ze wskazań nagłych</t>
  </si>
  <si>
    <t xml:space="preserve">   tabela nr 1b</t>
  </si>
  <si>
    <t xml:space="preserve">                               KONTRAKT z NFZ w 2025r. oraz plan kontraktu na 2026r. (w punktach)            </t>
  </si>
  <si>
    <t>Kontrakt w 2025 roku w punktach</t>
  </si>
  <si>
    <t xml:space="preserve">Plan kontraktu 
na pierwsze półrocze 2026 r. </t>
  </si>
  <si>
    <t>Relacja zawartego kontraktu w 2026r. do planu kontraktu w 2025r. w (%) (6:3)</t>
  </si>
  <si>
    <t>Ginekologiczna  10 Program    Cytologiczny Płynna HPV 10</t>
  </si>
  <si>
    <t>Profilaktyki Chorób Piersi   Program Cytologiczny Płynna HPV 9</t>
  </si>
  <si>
    <t xml:space="preserve">Profilaktyki Chor.Piersi 9   PZ                        </t>
  </si>
  <si>
    <t>Ginekologiczna  9 Program    Cytologiczny Płynna HPV 9</t>
  </si>
  <si>
    <t>Plan roczny 2025  ANEKS 18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</si>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</sst>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b/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2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10" fontId="0" fillId="0" borderId="10" xfId="1" applyNumberFormat="1" applyFont="1" applyFill="1" applyBorder="1" applyAlignment="1">
      <alignment horizontal="center" vertical="center" wrapText="1"/>
    </xf>
    <xf numFmtId="10" fontId="0" fillId="0" borderId="3" xfId="0" applyNumberFormat="1" applyBorder="1"/>
    <xf numFmtId="0" fontId="3" fillId="0" borderId="3" xfId="0" applyFont="1" applyBorder="1" applyAlignment="1">
      <alignment horizontal="left" vertical="center" wrapText="1"/>
    </xf>
    <xf numFmtId="10" fontId="0" fillId="0" borderId="3" xfId="0" applyNumberForma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horizontal="right" vertical="center" wrapText="1"/>
    </xf>
    <xf numFmtId="10" fontId="3" fillId="0" borderId="15" xfId="1" applyNumberFormat="1" applyFont="1" applyFill="1" applyBorder="1" applyAlignment="1">
      <alignment horizontal="center" vertical="center" wrapText="1"/>
    </xf>
    <xf numFmtId="10" fontId="3" fillId="0" borderId="14" xfId="0" applyNumberFormat="1" applyFont="1" applyBorder="1"/>
    <xf numFmtId="2" fontId="0" fillId="0" borderId="0" xfId="0" applyNumberFormat="1"/>
    <xf numFmtId="9" fontId="0" fillId="0" borderId="0" xfId="1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0" fillId="0" borderId="7" xfId="0" applyNumberFormat="1" applyBorder="1" applyAlignment="1">
      <alignment horizontal="right" vertical="center" wrapText="1"/>
    </xf>
    <xf numFmtId="4" fontId="0" fillId="5" borderId="9" xfId="0" applyNumberFormat="1" applyFill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0" fillId="0" borderId="3" xfId="0" applyBorder="1"/>
    <xf numFmtId="2" fontId="1" fillId="5" borderId="7" xfId="2" applyNumberFormat="1" applyFill="1" applyBorder="1" applyAlignment="1">
      <alignment horizontal="right" vertical="center" wrapText="1"/>
    </xf>
    <xf numFmtId="3" fontId="0" fillId="0" borderId="7" xfId="0" applyNumberFormat="1" applyBorder="1" applyAlignment="1">
      <alignment horizontal="right" vertical="center" wrapText="1"/>
    </xf>
    <xf numFmtId="3" fontId="0" fillId="0" borderId="3" xfId="1" applyNumberFormat="1" applyFont="1" applyBorder="1"/>
    <xf numFmtId="3" fontId="0" fillId="0" borderId="3" xfId="1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3">
    <cellStyle name="Normalny" xfId="0" builtinId="0"/>
    <cellStyle name="Normalny 2 10 2" xfId="2" xr:uid="{53B1365F-42BC-4D68-BF2D-0402B71D1BD7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F067-CFE1-4E50-8C64-4F887CDA7417}">
  <sheetPr>
    <pageSetUpPr fitToPage="1"/>
  </sheetPr>
  <dimension ref="A1:I64"/>
  <sheetViews>
    <sheetView tabSelected="1" topLeftCell="A8" zoomScaleNormal="100" workbookViewId="0">
      <selection activeCell="I40" sqref="I40"/>
    </sheetView>
  </sheetViews>
  <sheetFormatPr defaultRowHeight="12.75" x14ac:dyDescent="0.2"/>
  <cols>
    <col min="1" max="1" width="3.85546875" customWidth="1"/>
    <col min="2" max="2" width="36.7109375" customWidth="1"/>
    <col min="3" max="3" width="16.85546875" style="22" customWidth="1"/>
    <col min="4" max="4" width="16.42578125" customWidth="1"/>
    <col min="5" max="5" width="11.5703125" customWidth="1"/>
    <col min="6" max="6" width="16.85546875" customWidth="1"/>
    <col min="7" max="7" width="14.85546875" customWidth="1"/>
    <col min="9" max="9" width="10.5703125" bestFit="1" customWidth="1"/>
    <col min="257" max="257" width="3.85546875" customWidth="1"/>
    <col min="258" max="258" width="25.28515625" customWidth="1"/>
    <col min="259" max="259" width="16.85546875" customWidth="1"/>
    <col min="260" max="260" width="16.42578125" customWidth="1"/>
    <col min="261" max="261" width="11.5703125" customWidth="1"/>
    <col min="262" max="262" width="16.42578125" customWidth="1"/>
    <col min="263" max="263" width="14.85546875" customWidth="1"/>
    <col min="265" max="265" width="10.5703125" bestFit="1" customWidth="1"/>
    <col min="513" max="513" width="3.85546875" customWidth="1"/>
    <col min="514" max="514" width="25.28515625" customWidth="1"/>
    <col min="515" max="515" width="16.85546875" customWidth="1"/>
    <col min="516" max="516" width="16.42578125" customWidth="1"/>
    <col min="517" max="517" width="11.5703125" customWidth="1"/>
    <col min="518" max="518" width="16.42578125" customWidth="1"/>
    <col min="519" max="519" width="14.85546875" customWidth="1"/>
    <col min="521" max="521" width="10.5703125" bestFit="1" customWidth="1"/>
    <col min="769" max="769" width="3.85546875" customWidth="1"/>
    <col min="770" max="770" width="25.28515625" customWidth="1"/>
    <col min="771" max="771" width="16.85546875" customWidth="1"/>
    <col min="772" max="772" width="16.42578125" customWidth="1"/>
    <col min="773" max="773" width="11.5703125" customWidth="1"/>
    <col min="774" max="774" width="16.42578125" customWidth="1"/>
    <col min="775" max="775" width="14.85546875" customWidth="1"/>
    <col min="777" max="777" width="10.5703125" bestFit="1" customWidth="1"/>
    <col min="1025" max="1025" width="3.85546875" customWidth="1"/>
    <col min="1026" max="1026" width="25.28515625" customWidth="1"/>
    <col min="1027" max="1027" width="16.85546875" customWidth="1"/>
    <col min="1028" max="1028" width="16.42578125" customWidth="1"/>
    <col min="1029" max="1029" width="11.5703125" customWidth="1"/>
    <col min="1030" max="1030" width="16.42578125" customWidth="1"/>
    <col min="1031" max="1031" width="14.85546875" customWidth="1"/>
    <col min="1033" max="1033" width="10.5703125" bestFit="1" customWidth="1"/>
    <col min="1281" max="1281" width="3.85546875" customWidth="1"/>
    <col min="1282" max="1282" width="25.28515625" customWidth="1"/>
    <col min="1283" max="1283" width="16.85546875" customWidth="1"/>
    <col min="1284" max="1284" width="16.42578125" customWidth="1"/>
    <col min="1285" max="1285" width="11.5703125" customWidth="1"/>
    <col min="1286" max="1286" width="16.42578125" customWidth="1"/>
    <col min="1287" max="1287" width="14.85546875" customWidth="1"/>
    <col min="1289" max="1289" width="10.5703125" bestFit="1" customWidth="1"/>
    <col min="1537" max="1537" width="3.85546875" customWidth="1"/>
    <col min="1538" max="1538" width="25.28515625" customWidth="1"/>
    <col min="1539" max="1539" width="16.85546875" customWidth="1"/>
    <col min="1540" max="1540" width="16.42578125" customWidth="1"/>
    <col min="1541" max="1541" width="11.5703125" customWidth="1"/>
    <col min="1542" max="1542" width="16.42578125" customWidth="1"/>
    <col min="1543" max="1543" width="14.85546875" customWidth="1"/>
    <col min="1545" max="1545" width="10.5703125" bestFit="1" customWidth="1"/>
    <col min="1793" max="1793" width="3.85546875" customWidth="1"/>
    <col min="1794" max="1794" width="25.28515625" customWidth="1"/>
    <col min="1795" max="1795" width="16.85546875" customWidth="1"/>
    <col min="1796" max="1796" width="16.42578125" customWidth="1"/>
    <col min="1797" max="1797" width="11.5703125" customWidth="1"/>
    <col min="1798" max="1798" width="16.42578125" customWidth="1"/>
    <col min="1799" max="1799" width="14.85546875" customWidth="1"/>
    <col min="1801" max="1801" width="10.5703125" bestFit="1" customWidth="1"/>
    <col min="2049" max="2049" width="3.85546875" customWidth="1"/>
    <col min="2050" max="2050" width="25.28515625" customWidth="1"/>
    <col min="2051" max="2051" width="16.85546875" customWidth="1"/>
    <col min="2052" max="2052" width="16.42578125" customWidth="1"/>
    <col min="2053" max="2053" width="11.5703125" customWidth="1"/>
    <col min="2054" max="2054" width="16.42578125" customWidth="1"/>
    <col min="2055" max="2055" width="14.85546875" customWidth="1"/>
    <col min="2057" max="2057" width="10.5703125" bestFit="1" customWidth="1"/>
    <col min="2305" max="2305" width="3.85546875" customWidth="1"/>
    <col min="2306" max="2306" width="25.28515625" customWidth="1"/>
    <col min="2307" max="2307" width="16.85546875" customWidth="1"/>
    <col min="2308" max="2308" width="16.42578125" customWidth="1"/>
    <col min="2309" max="2309" width="11.5703125" customWidth="1"/>
    <col min="2310" max="2310" width="16.42578125" customWidth="1"/>
    <col min="2311" max="2311" width="14.85546875" customWidth="1"/>
    <col min="2313" max="2313" width="10.5703125" bestFit="1" customWidth="1"/>
    <col min="2561" max="2561" width="3.85546875" customWidth="1"/>
    <col min="2562" max="2562" width="25.28515625" customWidth="1"/>
    <col min="2563" max="2563" width="16.85546875" customWidth="1"/>
    <col min="2564" max="2564" width="16.42578125" customWidth="1"/>
    <col min="2565" max="2565" width="11.5703125" customWidth="1"/>
    <col min="2566" max="2566" width="16.42578125" customWidth="1"/>
    <col min="2567" max="2567" width="14.85546875" customWidth="1"/>
    <col min="2569" max="2569" width="10.5703125" bestFit="1" customWidth="1"/>
    <col min="2817" max="2817" width="3.85546875" customWidth="1"/>
    <col min="2818" max="2818" width="25.28515625" customWidth="1"/>
    <col min="2819" max="2819" width="16.85546875" customWidth="1"/>
    <col min="2820" max="2820" width="16.42578125" customWidth="1"/>
    <col min="2821" max="2821" width="11.5703125" customWidth="1"/>
    <col min="2822" max="2822" width="16.42578125" customWidth="1"/>
    <col min="2823" max="2823" width="14.85546875" customWidth="1"/>
    <col min="2825" max="2825" width="10.5703125" bestFit="1" customWidth="1"/>
    <col min="3073" max="3073" width="3.85546875" customWidth="1"/>
    <col min="3074" max="3074" width="25.28515625" customWidth="1"/>
    <col min="3075" max="3075" width="16.85546875" customWidth="1"/>
    <col min="3076" max="3076" width="16.42578125" customWidth="1"/>
    <col min="3077" max="3077" width="11.5703125" customWidth="1"/>
    <col min="3078" max="3078" width="16.42578125" customWidth="1"/>
    <col min="3079" max="3079" width="14.85546875" customWidth="1"/>
    <col min="3081" max="3081" width="10.5703125" bestFit="1" customWidth="1"/>
    <col min="3329" max="3329" width="3.85546875" customWidth="1"/>
    <col min="3330" max="3330" width="25.28515625" customWidth="1"/>
    <col min="3331" max="3331" width="16.85546875" customWidth="1"/>
    <col min="3332" max="3332" width="16.42578125" customWidth="1"/>
    <col min="3333" max="3333" width="11.5703125" customWidth="1"/>
    <col min="3334" max="3334" width="16.42578125" customWidth="1"/>
    <col min="3335" max="3335" width="14.85546875" customWidth="1"/>
    <col min="3337" max="3337" width="10.5703125" bestFit="1" customWidth="1"/>
    <col min="3585" max="3585" width="3.85546875" customWidth="1"/>
    <col min="3586" max="3586" width="25.28515625" customWidth="1"/>
    <col min="3587" max="3587" width="16.85546875" customWidth="1"/>
    <col min="3588" max="3588" width="16.42578125" customWidth="1"/>
    <col min="3589" max="3589" width="11.5703125" customWidth="1"/>
    <col min="3590" max="3590" width="16.42578125" customWidth="1"/>
    <col min="3591" max="3591" width="14.85546875" customWidth="1"/>
    <col min="3593" max="3593" width="10.5703125" bestFit="1" customWidth="1"/>
    <col min="3841" max="3841" width="3.85546875" customWidth="1"/>
    <col min="3842" max="3842" width="25.28515625" customWidth="1"/>
    <col min="3843" max="3843" width="16.85546875" customWidth="1"/>
    <col min="3844" max="3844" width="16.42578125" customWidth="1"/>
    <col min="3845" max="3845" width="11.5703125" customWidth="1"/>
    <col min="3846" max="3846" width="16.42578125" customWidth="1"/>
    <col min="3847" max="3847" width="14.85546875" customWidth="1"/>
    <col min="3849" max="3849" width="10.5703125" bestFit="1" customWidth="1"/>
    <col min="4097" max="4097" width="3.85546875" customWidth="1"/>
    <col min="4098" max="4098" width="25.28515625" customWidth="1"/>
    <col min="4099" max="4099" width="16.85546875" customWidth="1"/>
    <col min="4100" max="4100" width="16.42578125" customWidth="1"/>
    <col min="4101" max="4101" width="11.5703125" customWidth="1"/>
    <col min="4102" max="4102" width="16.42578125" customWidth="1"/>
    <col min="4103" max="4103" width="14.85546875" customWidth="1"/>
    <col min="4105" max="4105" width="10.5703125" bestFit="1" customWidth="1"/>
    <col min="4353" max="4353" width="3.85546875" customWidth="1"/>
    <col min="4354" max="4354" width="25.28515625" customWidth="1"/>
    <col min="4355" max="4355" width="16.85546875" customWidth="1"/>
    <col min="4356" max="4356" width="16.42578125" customWidth="1"/>
    <col min="4357" max="4357" width="11.5703125" customWidth="1"/>
    <col min="4358" max="4358" width="16.42578125" customWidth="1"/>
    <col min="4359" max="4359" width="14.85546875" customWidth="1"/>
    <col min="4361" max="4361" width="10.5703125" bestFit="1" customWidth="1"/>
    <col min="4609" max="4609" width="3.85546875" customWidth="1"/>
    <col min="4610" max="4610" width="25.28515625" customWidth="1"/>
    <col min="4611" max="4611" width="16.85546875" customWidth="1"/>
    <col min="4612" max="4612" width="16.42578125" customWidth="1"/>
    <col min="4613" max="4613" width="11.5703125" customWidth="1"/>
    <col min="4614" max="4614" width="16.42578125" customWidth="1"/>
    <col min="4615" max="4615" width="14.85546875" customWidth="1"/>
    <col min="4617" max="4617" width="10.5703125" bestFit="1" customWidth="1"/>
    <col min="4865" max="4865" width="3.85546875" customWidth="1"/>
    <col min="4866" max="4866" width="25.28515625" customWidth="1"/>
    <col min="4867" max="4867" width="16.85546875" customWidth="1"/>
    <col min="4868" max="4868" width="16.42578125" customWidth="1"/>
    <col min="4869" max="4869" width="11.5703125" customWidth="1"/>
    <col min="4870" max="4870" width="16.42578125" customWidth="1"/>
    <col min="4871" max="4871" width="14.85546875" customWidth="1"/>
    <col min="4873" max="4873" width="10.5703125" bestFit="1" customWidth="1"/>
    <col min="5121" max="5121" width="3.85546875" customWidth="1"/>
    <col min="5122" max="5122" width="25.28515625" customWidth="1"/>
    <col min="5123" max="5123" width="16.85546875" customWidth="1"/>
    <col min="5124" max="5124" width="16.42578125" customWidth="1"/>
    <col min="5125" max="5125" width="11.5703125" customWidth="1"/>
    <col min="5126" max="5126" width="16.42578125" customWidth="1"/>
    <col min="5127" max="5127" width="14.85546875" customWidth="1"/>
    <col min="5129" max="5129" width="10.5703125" bestFit="1" customWidth="1"/>
    <col min="5377" max="5377" width="3.85546875" customWidth="1"/>
    <col min="5378" max="5378" width="25.28515625" customWidth="1"/>
    <col min="5379" max="5379" width="16.85546875" customWidth="1"/>
    <col min="5380" max="5380" width="16.42578125" customWidth="1"/>
    <col min="5381" max="5381" width="11.5703125" customWidth="1"/>
    <col min="5382" max="5382" width="16.42578125" customWidth="1"/>
    <col min="5383" max="5383" width="14.85546875" customWidth="1"/>
    <col min="5385" max="5385" width="10.5703125" bestFit="1" customWidth="1"/>
    <col min="5633" max="5633" width="3.85546875" customWidth="1"/>
    <col min="5634" max="5634" width="25.28515625" customWidth="1"/>
    <col min="5635" max="5635" width="16.85546875" customWidth="1"/>
    <col min="5636" max="5636" width="16.42578125" customWidth="1"/>
    <col min="5637" max="5637" width="11.5703125" customWidth="1"/>
    <col min="5638" max="5638" width="16.42578125" customWidth="1"/>
    <col min="5639" max="5639" width="14.85546875" customWidth="1"/>
    <col min="5641" max="5641" width="10.5703125" bestFit="1" customWidth="1"/>
    <col min="5889" max="5889" width="3.85546875" customWidth="1"/>
    <col min="5890" max="5890" width="25.28515625" customWidth="1"/>
    <col min="5891" max="5891" width="16.85546875" customWidth="1"/>
    <col min="5892" max="5892" width="16.42578125" customWidth="1"/>
    <col min="5893" max="5893" width="11.5703125" customWidth="1"/>
    <col min="5894" max="5894" width="16.42578125" customWidth="1"/>
    <col min="5895" max="5895" width="14.85546875" customWidth="1"/>
    <col min="5897" max="5897" width="10.5703125" bestFit="1" customWidth="1"/>
    <col min="6145" max="6145" width="3.85546875" customWidth="1"/>
    <col min="6146" max="6146" width="25.28515625" customWidth="1"/>
    <col min="6147" max="6147" width="16.85546875" customWidth="1"/>
    <col min="6148" max="6148" width="16.42578125" customWidth="1"/>
    <col min="6149" max="6149" width="11.5703125" customWidth="1"/>
    <col min="6150" max="6150" width="16.42578125" customWidth="1"/>
    <col min="6151" max="6151" width="14.85546875" customWidth="1"/>
    <col min="6153" max="6153" width="10.5703125" bestFit="1" customWidth="1"/>
    <col min="6401" max="6401" width="3.85546875" customWidth="1"/>
    <col min="6402" max="6402" width="25.28515625" customWidth="1"/>
    <col min="6403" max="6403" width="16.85546875" customWidth="1"/>
    <col min="6404" max="6404" width="16.42578125" customWidth="1"/>
    <col min="6405" max="6405" width="11.5703125" customWidth="1"/>
    <col min="6406" max="6406" width="16.42578125" customWidth="1"/>
    <col min="6407" max="6407" width="14.85546875" customWidth="1"/>
    <col min="6409" max="6409" width="10.5703125" bestFit="1" customWidth="1"/>
    <col min="6657" max="6657" width="3.85546875" customWidth="1"/>
    <col min="6658" max="6658" width="25.28515625" customWidth="1"/>
    <col min="6659" max="6659" width="16.85546875" customWidth="1"/>
    <col min="6660" max="6660" width="16.42578125" customWidth="1"/>
    <col min="6661" max="6661" width="11.5703125" customWidth="1"/>
    <col min="6662" max="6662" width="16.42578125" customWidth="1"/>
    <col min="6663" max="6663" width="14.85546875" customWidth="1"/>
    <col min="6665" max="6665" width="10.5703125" bestFit="1" customWidth="1"/>
    <col min="6913" max="6913" width="3.85546875" customWidth="1"/>
    <col min="6914" max="6914" width="25.28515625" customWidth="1"/>
    <col min="6915" max="6915" width="16.85546875" customWidth="1"/>
    <col min="6916" max="6916" width="16.42578125" customWidth="1"/>
    <col min="6917" max="6917" width="11.5703125" customWidth="1"/>
    <col min="6918" max="6918" width="16.42578125" customWidth="1"/>
    <col min="6919" max="6919" width="14.85546875" customWidth="1"/>
    <col min="6921" max="6921" width="10.5703125" bestFit="1" customWidth="1"/>
    <col min="7169" max="7169" width="3.85546875" customWidth="1"/>
    <col min="7170" max="7170" width="25.28515625" customWidth="1"/>
    <col min="7171" max="7171" width="16.85546875" customWidth="1"/>
    <col min="7172" max="7172" width="16.42578125" customWidth="1"/>
    <col min="7173" max="7173" width="11.5703125" customWidth="1"/>
    <col min="7174" max="7174" width="16.42578125" customWidth="1"/>
    <col min="7175" max="7175" width="14.85546875" customWidth="1"/>
    <col min="7177" max="7177" width="10.5703125" bestFit="1" customWidth="1"/>
    <col min="7425" max="7425" width="3.85546875" customWidth="1"/>
    <col min="7426" max="7426" width="25.28515625" customWidth="1"/>
    <col min="7427" max="7427" width="16.85546875" customWidth="1"/>
    <col min="7428" max="7428" width="16.42578125" customWidth="1"/>
    <col min="7429" max="7429" width="11.5703125" customWidth="1"/>
    <col min="7430" max="7430" width="16.42578125" customWidth="1"/>
    <col min="7431" max="7431" width="14.85546875" customWidth="1"/>
    <col min="7433" max="7433" width="10.5703125" bestFit="1" customWidth="1"/>
    <col min="7681" max="7681" width="3.85546875" customWidth="1"/>
    <col min="7682" max="7682" width="25.28515625" customWidth="1"/>
    <col min="7683" max="7683" width="16.85546875" customWidth="1"/>
    <col min="7684" max="7684" width="16.42578125" customWidth="1"/>
    <col min="7685" max="7685" width="11.5703125" customWidth="1"/>
    <col min="7686" max="7686" width="16.42578125" customWidth="1"/>
    <col min="7687" max="7687" width="14.85546875" customWidth="1"/>
    <col min="7689" max="7689" width="10.5703125" bestFit="1" customWidth="1"/>
    <col min="7937" max="7937" width="3.85546875" customWidth="1"/>
    <col min="7938" max="7938" width="25.28515625" customWidth="1"/>
    <col min="7939" max="7939" width="16.85546875" customWidth="1"/>
    <col min="7940" max="7940" width="16.42578125" customWidth="1"/>
    <col min="7941" max="7941" width="11.5703125" customWidth="1"/>
    <col min="7942" max="7942" width="16.42578125" customWidth="1"/>
    <col min="7943" max="7943" width="14.85546875" customWidth="1"/>
    <col min="7945" max="7945" width="10.5703125" bestFit="1" customWidth="1"/>
    <col min="8193" max="8193" width="3.85546875" customWidth="1"/>
    <col min="8194" max="8194" width="25.28515625" customWidth="1"/>
    <col min="8195" max="8195" width="16.85546875" customWidth="1"/>
    <col min="8196" max="8196" width="16.42578125" customWidth="1"/>
    <col min="8197" max="8197" width="11.5703125" customWidth="1"/>
    <col min="8198" max="8198" width="16.42578125" customWidth="1"/>
    <col min="8199" max="8199" width="14.85546875" customWidth="1"/>
    <col min="8201" max="8201" width="10.5703125" bestFit="1" customWidth="1"/>
    <col min="8449" max="8449" width="3.85546875" customWidth="1"/>
    <col min="8450" max="8450" width="25.28515625" customWidth="1"/>
    <col min="8451" max="8451" width="16.85546875" customWidth="1"/>
    <col min="8452" max="8452" width="16.42578125" customWidth="1"/>
    <col min="8453" max="8453" width="11.5703125" customWidth="1"/>
    <col min="8454" max="8454" width="16.42578125" customWidth="1"/>
    <col min="8455" max="8455" width="14.85546875" customWidth="1"/>
    <col min="8457" max="8457" width="10.5703125" bestFit="1" customWidth="1"/>
    <col min="8705" max="8705" width="3.85546875" customWidth="1"/>
    <col min="8706" max="8706" width="25.28515625" customWidth="1"/>
    <col min="8707" max="8707" width="16.85546875" customWidth="1"/>
    <col min="8708" max="8708" width="16.42578125" customWidth="1"/>
    <col min="8709" max="8709" width="11.5703125" customWidth="1"/>
    <col min="8710" max="8710" width="16.42578125" customWidth="1"/>
    <col min="8711" max="8711" width="14.85546875" customWidth="1"/>
    <col min="8713" max="8713" width="10.5703125" bestFit="1" customWidth="1"/>
    <col min="8961" max="8961" width="3.85546875" customWidth="1"/>
    <col min="8962" max="8962" width="25.28515625" customWidth="1"/>
    <col min="8963" max="8963" width="16.85546875" customWidth="1"/>
    <col min="8964" max="8964" width="16.42578125" customWidth="1"/>
    <col min="8965" max="8965" width="11.5703125" customWidth="1"/>
    <col min="8966" max="8966" width="16.42578125" customWidth="1"/>
    <col min="8967" max="8967" width="14.85546875" customWidth="1"/>
    <col min="8969" max="8969" width="10.5703125" bestFit="1" customWidth="1"/>
    <col min="9217" max="9217" width="3.85546875" customWidth="1"/>
    <col min="9218" max="9218" width="25.28515625" customWidth="1"/>
    <col min="9219" max="9219" width="16.85546875" customWidth="1"/>
    <col min="9220" max="9220" width="16.42578125" customWidth="1"/>
    <col min="9221" max="9221" width="11.5703125" customWidth="1"/>
    <col min="9222" max="9222" width="16.42578125" customWidth="1"/>
    <col min="9223" max="9223" width="14.85546875" customWidth="1"/>
    <col min="9225" max="9225" width="10.5703125" bestFit="1" customWidth="1"/>
    <col min="9473" max="9473" width="3.85546875" customWidth="1"/>
    <col min="9474" max="9474" width="25.28515625" customWidth="1"/>
    <col min="9475" max="9475" width="16.85546875" customWidth="1"/>
    <col min="9476" max="9476" width="16.42578125" customWidth="1"/>
    <col min="9477" max="9477" width="11.5703125" customWidth="1"/>
    <col min="9478" max="9478" width="16.42578125" customWidth="1"/>
    <col min="9479" max="9479" width="14.85546875" customWidth="1"/>
    <col min="9481" max="9481" width="10.5703125" bestFit="1" customWidth="1"/>
    <col min="9729" max="9729" width="3.85546875" customWidth="1"/>
    <col min="9730" max="9730" width="25.28515625" customWidth="1"/>
    <col min="9731" max="9731" width="16.85546875" customWidth="1"/>
    <col min="9732" max="9732" width="16.42578125" customWidth="1"/>
    <col min="9733" max="9733" width="11.5703125" customWidth="1"/>
    <col min="9734" max="9734" width="16.42578125" customWidth="1"/>
    <col min="9735" max="9735" width="14.85546875" customWidth="1"/>
    <col min="9737" max="9737" width="10.5703125" bestFit="1" customWidth="1"/>
    <col min="9985" max="9985" width="3.85546875" customWidth="1"/>
    <col min="9986" max="9986" width="25.28515625" customWidth="1"/>
    <col min="9987" max="9987" width="16.85546875" customWidth="1"/>
    <col min="9988" max="9988" width="16.42578125" customWidth="1"/>
    <col min="9989" max="9989" width="11.5703125" customWidth="1"/>
    <col min="9990" max="9990" width="16.42578125" customWidth="1"/>
    <col min="9991" max="9991" width="14.85546875" customWidth="1"/>
    <col min="9993" max="9993" width="10.5703125" bestFit="1" customWidth="1"/>
    <col min="10241" max="10241" width="3.85546875" customWidth="1"/>
    <col min="10242" max="10242" width="25.28515625" customWidth="1"/>
    <col min="10243" max="10243" width="16.85546875" customWidth="1"/>
    <col min="10244" max="10244" width="16.42578125" customWidth="1"/>
    <col min="10245" max="10245" width="11.5703125" customWidth="1"/>
    <col min="10246" max="10246" width="16.42578125" customWidth="1"/>
    <col min="10247" max="10247" width="14.85546875" customWidth="1"/>
    <col min="10249" max="10249" width="10.5703125" bestFit="1" customWidth="1"/>
    <col min="10497" max="10497" width="3.85546875" customWidth="1"/>
    <col min="10498" max="10498" width="25.28515625" customWidth="1"/>
    <col min="10499" max="10499" width="16.85546875" customWidth="1"/>
    <col min="10500" max="10500" width="16.42578125" customWidth="1"/>
    <col min="10501" max="10501" width="11.5703125" customWidth="1"/>
    <col min="10502" max="10502" width="16.42578125" customWidth="1"/>
    <col min="10503" max="10503" width="14.85546875" customWidth="1"/>
    <col min="10505" max="10505" width="10.5703125" bestFit="1" customWidth="1"/>
    <col min="10753" max="10753" width="3.85546875" customWidth="1"/>
    <col min="10754" max="10754" width="25.28515625" customWidth="1"/>
    <col min="10755" max="10755" width="16.85546875" customWidth="1"/>
    <col min="10756" max="10756" width="16.42578125" customWidth="1"/>
    <col min="10757" max="10757" width="11.5703125" customWidth="1"/>
    <col min="10758" max="10758" width="16.42578125" customWidth="1"/>
    <col min="10759" max="10759" width="14.85546875" customWidth="1"/>
    <col min="10761" max="10761" width="10.5703125" bestFit="1" customWidth="1"/>
    <col min="11009" max="11009" width="3.85546875" customWidth="1"/>
    <col min="11010" max="11010" width="25.28515625" customWidth="1"/>
    <col min="11011" max="11011" width="16.85546875" customWidth="1"/>
    <col min="11012" max="11012" width="16.42578125" customWidth="1"/>
    <col min="11013" max="11013" width="11.5703125" customWidth="1"/>
    <col min="11014" max="11014" width="16.42578125" customWidth="1"/>
    <col min="11015" max="11015" width="14.85546875" customWidth="1"/>
    <col min="11017" max="11017" width="10.5703125" bestFit="1" customWidth="1"/>
    <col min="11265" max="11265" width="3.85546875" customWidth="1"/>
    <col min="11266" max="11266" width="25.28515625" customWidth="1"/>
    <col min="11267" max="11267" width="16.85546875" customWidth="1"/>
    <col min="11268" max="11268" width="16.42578125" customWidth="1"/>
    <col min="11269" max="11269" width="11.5703125" customWidth="1"/>
    <col min="11270" max="11270" width="16.42578125" customWidth="1"/>
    <col min="11271" max="11271" width="14.85546875" customWidth="1"/>
    <col min="11273" max="11273" width="10.5703125" bestFit="1" customWidth="1"/>
    <col min="11521" max="11521" width="3.85546875" customWidth="1"/>
    <col min="11522" max="11522" width="25.28515625" customWidth="1"/>
    <col min="11523" max="11523" width="16.85546875" customWidth="1"/>
    <col min="11524" max="11524" width="16.42578125" customWidth="1"/>
    <col min="11525" max="11525" width="11.5703125" customWidth="1"/>
    <col min="11526" max="11526" width="16.42578125" customWidth="1"/>
    <col min="11527" max="11527" width="14.85546875" customWidth="1"/>
    <col min="11529" max="11529" width="10.5703125" bestFit="1" customWidth="1"/>
    <col min="11777" max="11777" width="3.85546875" customWidth="1"/>
    <col min="11778" max="11778" width="25.28515625" customWidth="1"/>
    <col min="11779" max="11779" width="16.85546875" customWidth="1"/>
    <col min="11780" max="11780" width="16.42578125" customWidth="1"/>
    <col min="11781" max="11781" width="11.5703125" customWidth="1"/>
    <col min="11782" max="11782" width="16.42578125" customWidth="1"/>
    <col min="11783" max="11783" width="14.85546875" customWidth="1"/>
    <col min="11785" max="11785" width="10.5703125" bestFit="1" customWidth="1"/>
    <col min="12033" max="12033" width="3.85546875" customWidth="1"/>
    <col min="12034" max="12034" width="25.28515625" customWidth="1"/>
    <col min="12035" max="12035" width="16.85546875" customWidth="1"/>
    <col min="12036" max="12036" width="16.42578125" customWidth="1"/>
    <col min="12037" max="12037" width="11.5703125" customWidth="1"/>
    <col min="12038" max="12038" width="16.42578125" customWidth="1"/>
    <col min="12039" max="12039" width="14.85546875" customWidth="1"/>
    <col min="12041" max="12041" width="10.5703125" bestFit="1" customWidth="1"/>
    <col min="12289" max="12289" width="3.85546875" customWidth="1"/>
    <col min="12290" max="12290" width="25.28515625" customWidth="1"/>
    <col min="12291" max="12291" width="16.85546875" customWidth="1"/>
    <col min="12292" max="12292" width="16.42578125" customWidth="1"/>
    <col min="12293" max="12293" width="11.5703125" customWidth="1"/>
    <col min="12294" max="12294" width="16.42578125" customWidth="1"/>
    <col min="12295" max="12295" width="14.85546875" customWidth="1"/>
    <col min="12297" max="12297" width="10.5703125" bestFit="1" customWidth="1"/>
    <col min="12545" max="12545" width="3.85546875" customWidth="1"/>
    <col min="12546" max="12546" width="25.28515625" customWidth="1"/>
    <col min="12547" max="12547" width="16.85546875" customWidth="1"/>
    <col min="12548" max="12548" width="16.42578125" customWidth="1"/>
    <col min="12549" max="12549" width="11.5703125" customWidth="1"/>
    <col min="12550" max="12550" width="16.42578125" customWidth="1"/>
    <col min="12551" max="12551" width="14.85546875" customWidth="1"/>
    <col min="12553" max="12553" width="10.5703125" bestFit="1" customWidth="1"/>
    <col min="12801" max="12801" width="3.85546875" customWidth="1"/>
    <col min="12802" max="12802" width="25.28515625" customWidth="1"/>
    <col min="12803" max="12803" width="16.85546875" customWidth="1"/>
    <col min="12804" max="12804" width="16.42578125" customWidth="1"/>
    <col min="12805" max="12805" width="11.5703125" customWidth="1"/>
    <col min="12806" max="12806" width="16.42578125" customWidth="1"/>
    <col min="12807" max="12807" width="14.85546875" customWidth="1"/>
    <col min="12809" max="12809" width="10.5703125" bestFit="1" customWidth="1"/>
    <col min="13057" max="13057" width="3.85546875" customWidth="1"/>
    <col min="13058" max="13058" width="25.28515625" customWidth="1"/>
    <col min="13059" max="13059" width="16.85546875" customWidth="1"/>
    <col min="13060" max="13060" width="16.42578125" customWidth="1"/>
    <col min="13061" max="13061" width="11.5703125" customWidth="1"/>
    <col min="13062" max="13062" width="16.42578125" customWidth="1"/>
    <col min="13063" max="13063" width="14.85546875" customWidth="1"/>
    <col min="13065" max="13065" width="10.5703125" bestFit="1" customWidth="1"/>
    <col min="13313" max="13313" width="3.85546875" customWidth="1"/>
    <col min="13314" max="13314" width="25.28515625" customWidth="1"/>
    <col min="13315" max="13315" width="16.85546875" customWidth="1"/>
    <col min="13316" max="13316" width="16.42578125" customWidth="1"/>
    <col min="13317" max="13317" width="11.5703125" customWidth="1"/>
    <col min="13318" max="13318" width="16.42578125" customWidth="1"/>
    <col min="13319" max="13319" width="14.85546875" customWidth="1"/>
    <col min="13321" max="13321" width="10.5703125" bestFit="1" customWidth="1"/>
    <col min="13569" max="13569" width="3.85546875" customWidth="1"/>
    <col min="13570" max="13570" width="25.28515625" customWidth="1"/>
    <col min="13571" max="13571" width="16.85546875" customWidth="1"/>
    <col min="13572" max="13572" width="16.42578125" customWidth="1"/>
    <col min="13573" max="13573" width="11.5703125" customWidth="1"/>
    <col min="13574" max="13574" width="16.42578125" customWidth="1"/>
    <col min="13575" max="13575" width="14.85546875" customWidth="1"/>
    <col min="13577" max="13577" width="10.5703125" bestFit="1" customWidth="1"/>
    <col min="13825" max="13825" width="3.85546875" customWidth="1"/>
    <col min="13826" max="13826" width="25.28515625" customWidth="1"/>
    <col min="13827" max="13827" width="16.85546875" customWidth="1"/>
    <col min="13828" max="13828" width="16.42578125" customWidth="1"/>
    <col min="13829" max="13829" width="11.5703125" customWidth="1"/>
    <col min="13830" max="13830" width="16.42578125" customWidth="1"/>
    <col min="13831" max="13831" width="14.85546875" customWidth="1"/>
    <col min="13833" max="13833" width="10.5703125" bestFit="1" customWidth="1"/>
    <col min="14081" max="14081" width="3.85546875" customWidth="1"/>
    <col min="14082" max="14082" width="25.28515625" customWidth="1"/>
    <col min="14083" max="14083" width="16.85546875" customWidth="1"/>
    <col min="14084" max="14084" width="16.42578125" customWidth="1"/>
    <col min="14085" max="14085" width="11.5703125" customWidth="1"/>
    <col min="14086" max="14086" width="16.42578125" customWidth="1"/>
    <col min="14087" max="14087" width="14.85546875" customWidth="1"/>
    <col min="14089" max="14089" width="10.5703125" bestFit="1" customWidth="1"/>
    <col min="14337" max="14337" width="3.85546875" customWidth="1"/>
    <col min="14338" max="14338" width="25.28515625" customWidth="1"/>
    <col min="14339" max="14339" width="16.85546875" customWidth="1"/>
    <col min="14340" max="14340" width="16.42578125" customWidth="1"/>
    <col min="14341" max="14341" width="11.5703125" customWidth="1"/>
    <col min="14342" max="14342" width="16.42578125" customWidth="1"/>
    <col min="14343" max="14343" width="14.85546875" customWidth="1"/>
    <col min="14345" max="14345" width="10.5703125" bestFit="1" customWidth="1"/>
    <col min="14593" max="14593" width="3.85546875" customWidth="1"/>
    <col min="14594" max="14594" width="25.28515625" customWidth="1"/>
    <col min="14595" max="14595" width="16.85546875" customWidth="1"/>
    <col min="14596" max="14596" width="16.42578125" customWidth="1"/>
    <col min="14597" max="14597" width="11.5703125" customWidth="1"/>
    <col min="14598" max="14598" width="16.42578125" customWidth="1"/>
    <col min="14599" max="14599" width="14.85546875" customWidth="1"/>
    <col min="14601" max="14601" width="10.5703125" bestFit="1" customWidth="1"/>
    <col min="14849" max="14849" width="3.85546875" customWidth="1"/>
    <col min="14850" max="14850" width="25.28515625" customWidth="1"/>
    <col min="14851" max="14851" width="16.85546875" customWidth="1"/>
    <col min="14852" max="14852" width="16.42578125" customWidth="1"/>
    <col min="14853" max="14853" width="11.5703125" customWidth="1"/>
    <col min="14854" max="14854" width="16.42578125" customWidth="1"/>
    <col min="14855" max="14855" width="14.85546875" customWidth="1"/>
    <col min="14857" max="14857" width="10.5703125" bestFit="1" customWidth="1"/>
    <col min="15105" max="15105" width="3.85546875" customWidth="1"/>
    <col min="15106" max="15106" width="25.28515625" customWidth="1"/>
    <col min="15107" max="15107" width="16.85546875" customWidth="1"/>
    <col min="15108" max="15108" width="16.42578125" customWidth="1"/>
    <col min="15109" max="15109" width="11.5703125" customWidth="1"/>
    <col min="15110" max="15110" width="16.42578125" customWidth="1"/>
    <col min="15111" max="15111" width="14.85546875" customWidth="1"/>
    <col min="15113" max="15113" width="10.5703125" bestFit="1" customWidth="1"/>
    <col min="15361" max="15361" width="3.85546875" customWidth="1"/>
    <col min="15362" max="15362" width="25.28515625" customWidth="1"/>
    <col min="15363" max="15363" width="16.85546875" customWidth="1"/>
    <col min="15364" max="15364" width="16.42578125" customWidth="1"/>
    <col min="15365" max="15365" width="11.5703125" customWidth="1"/>
    <col min="15366" max="15366" width="16.42578125" customWidth="1"/>
    <col min="15367" max="15367" width="14.85546875" customWidth="1"/>
    <col min="15369" max="15369" width="10.5703125" bestFit="1" customWidth="1"/>
    <col min="15617" max="15617" width="3.85546875" customWidth="1"/>
    <col min="15618" max="15618" width="25.28515625" customWidth="1"/>
    <col min="15619" max="15619" width="16.85546875" customWidth="1"/>
    <col min="15620" max="15620" width="16.42578125" customWidth="1"/>
    <col min="15621" max="15621" width="11.5703125" customWidth="1"/>
    <col min="15622" max="15622" width="16.42578125" customWidth="1"/>
    <col min="15623" max="15623" width="14.85546875" customWidth="1"/>
    <col min="15625" max="15625" width="10.5703125" bestFit="1" customWidth="1"/>
    <col min="15873" max="15873" width="3.85546875" customWidth="1"/>
    <col min="15874" max="15874" width="25.28515625" customWidth="1"/>
    <col min="15875" max="15875" width="16.85546875" customWidth="1"/>
    <col min="15876" max="15876" width="16.42578125" customWidth="1"/>
    <col min="15877" max="15877" width="11.5703125" customWidth="1"/>
    <col min="15878" max="15878" width="16.42578125" customWidth="1"/>
    <col min="15879" max="15879" width="14.85546875" customWidth="1"/>
    <col min="15881" max="15881" width="10.5703125" bestFit="1" customWidth="1"/>
    <col min="16129" max="16129" width="3.85546875" customWidth="1"/>
    <col min="16130" max="16130" width="25.28515625" customWidth="1"/>
    <col min="16131" max="16131" width="16.85546875" customWidth="1"/>
    <col min="16132" max="16132" width="16.42578125" customWidth="1"/>
    <col min="16133" max="16133" width="11.5703125" customWidth="1"/>
    <col min="16134" max="16134" width="16.42578125" customWidth="1"/>
    <col min="16135" max="16135" width="14.85546875" customWidth="1"/>
    <col min="16137" max="16137" width="10.5703125" bestFit="1" customWidth="1"/>
  </cols>
  <sheetData>
    <row r="1" spans="1:7" ht="21" customHeight="1" x14ac:dyDescent="0.25">
      <c r="A1" s="43" t="s">
        <v>62</v>
      </c>
      <c r="B1" s="43"/>
      <c r="C1" s="43"/>
      <c r="D1" s="43"/>
      <c r="E1" s="43"/>
      <c r="F1" s="43"/>
      <c r="G1" s="43"/>
    </row>
    <row r="2" spans="1:7" ht="21" customHeight="1" x14ac:dyDescent="0.2">
      <c r="A2" s="44" t="s">
        <v>0</v>
      </c>
      <c r="B2" s="44"/>
      <c r="C2" s="44"/>
      <c r="D2" s="44"/>
      <c r="E2" s="44"/>
      <c r="F2" s="1"/>
      <c r="G2" s="1"/>
    </row>
    <row r="3" spans="1:7" ht="13.5" thickBot="1" x14ac:dyDescent="0.25">
      <c r="A3" s="1"/>
      <c r="B3" s="1"/>
      <c r="C3" s="2"/>
      <c r="D3" s="25"/>
      <c r="E3" s="1"/>
      <c r="F3" s="1"/>
      <c r="G3" s="3" t="s">
        <v>61</v>
      </c>
    </row>
    <row r="4" spans="1:7" ht="32.25" customHeight="1" thickTop="1" x14ac:dyDescent="0.2">
      <c r="A4" s="45" t="s">
        <v>1</v>
      </c>
      <c r="B4" s="48" t="s">
        <v>2</v>
      </c>
      <c r="C4" s="51" t="s">
        <v>63</v>
      </c>
      <c r="D4" s="51"/>
      <c r="E4" s="51"/>
      <c r="F4" s="51" t="s">
        <v>64</v>
      </c>
      <c r="G4" s="51" t="s">
        <v>65</v>
      </c>
    </row>
    <row r="5" spans="1:7" ht="7.5" customHeight="1" x14ac:dyDescent="0.2">
      <c r="A5" s="46"/>
      <c r="B5" s="49"/>
      <c r="C5" s="51"/>
      <c r="D5" s="51"/>
      <c r="E5" s="51"/>
      <c r="F5" s="51"/>
      <c r="G5" s="51"/>
    </row>
    <row r="6" spans="1:7" ht="48.75" customHeight="1" x14ac:dyDescent="0.2">
      <c r="A6" s="47"/>
      <c r="B6" s="50"/>
      <c r="C6" s="4" t="s">
        <v>70</v>
      </c>
      <c r="D6" s="5" t="s">
        <v>3</v>
      </c>
      <c r="E6" s="6" t="s">
        <v>4</v>
      </c>
      <c r="F6" s="51"/>
      <c r="G6" s="51"/>
    </row>
    <row r="7" spans="1:7" ht="12.75" customHeight="1" x14ac:dyDescent="0.2">
      <c r="A7" s="7">
        <v>1</v>
      </c>
      <c r="B7" s="8">
        <v>2</v>
      </c>
      <c r="C7" s="9">
        <v>3</v>
      </c>
      <c r="D7" s="10">
        <v>4</v>
      </c>
      <c r="E7" s="11">
        <v>5</v>
      </c>
      <c r="F7" s="12">
        <v>6</v>
      </c>
      <c r="G7" s="12">
        <v>7</v>
      </c>
    </row>
    <row r="8" spans="1:7" ht="12" customHeight="1" x14ac:dyDescent="0.2">
      <c r="A8" s="37">
        <v>1</v>
      </c>
      <c r="B8" s="13" t="s">
        <v>5</v>
      </c>
      <c r="C8" s="26">
        <v>400058</v>
      </c>
      <c r="D8" s="27">
        <v>457836</v>
      </c>
      <c r="E8" s="14">
        <f t="shared" ref="E8:E57" si="0">D8/C8</f>
        <v>1.1444240585115157</v>
      </c>
      <c r="F8" s="33">
        <v>178128</v>
      </c>
      <c r="G8" s="15">
        <f>F8/C8</f>
        <v>0.44525543796149558</v>
      </c>
    </row>
    <row r="9" spans="1:7" ht="12" customHeight="1" x14ac:dyDescent="0.2">
      <c r="A9" s="39"/>
      <c r="B9" s="13" t="s">
        <v>6</v>
      </c>
      <c r="C9" s="26">
        <v>87351</v>
      </c>
      <c r="D9" s="27">
        <v>45898.7</v>
      </c>
      <c r="E9" s="14">
        <f t="shared" si="0"/>
        <v>0.5254513399961076</v>
      </c>
      <c r="F9" s="34">
        <v>22314</v>
      </c>
      <c r="G9" s="15">
        <f t="shared" ref="G9:G57" si="1">F9/C9</f>
        <v>0.25545214136071709</v>
      </c>
    </row>
    <row r="10" spans="1:7" ht="12" customHeight="1" x14ac:dyDescent="0.2">
      <c r="A10" s="37">
        <v>2</v>
      </c>
      <c r="B10" s="16" t="s">
        <v>7</v>
      </c>
      <c r="C10" s="26">
        <v>637631</v>
      </c>
      <c r="D10" s="27">
        <v>671472.1</v>
      </c>
      <c r="E10" s="14">
        <f t="shared" si="0"/>
        <v>1.0530731724147664</v>
      </c>
      <c r="F10" s="34">
        <v>324684</v>
      </c>
      <c r="G10" s="15">
        <f t="shared" si="1"/>
        <v>0.50920359894672629</v>
      </c>
    </row>
    <row r="11" spans="1:7" ht="12" customHeight="1" x14ac:dyDescent="0.2">
      <c r="A11" s="38"/>
      <c r="B11" s="13" t="s">
        <v>8</v>
      </c>
      <c r="C11" s="26">
        <v>153741</v>
      </c>
      <c r="D11" s="27">
        <v>149020.12</v>
      </c>
      <c r="E11" s="14">
        <f t="shared" si="0"/>
        <v>0.96929329196505809</v>
      </c>
      <c r="F11" s="34">
        <v>82338</v>
      </c>
      <c r="G11" s="15">
        <f t="shared" si="1"/>
        <v>0.53556305734969856</v>
      </c>
    </row>
    <row r="12" spans="1:7" ht="12" customHeight="1" x14ac:dyDescent="0.2">
      <c r="A12" s="39"/>
      <c r="B12" s="16" t="s">
        <v>9</v>
      </c>
      <c r="C12" s="26">
        <v>12</v>
      </c>
      <c r="D12" s="27">
        <v>0</v>
      </c>
      <c r="E12" s="14">
        <f t="shared" si="0"/>
        <v>0</v>
      </c>
      <c r="F12" s="34">
        <v>6</v>
      </c>
      <c r="G12" s="15">
        <f t="shared" si="1"/>
        <v>0.5</v>
      </c>
    </row>
    <row r="13" spans="1:7" ht="12" customHeight="1" x14ac:dyDescent="0.2">
      <c r="A13" s="37">
        <v>3</v>
      </c>
      <c r="B13" s="16" t="s">
        <v>10</v>
      </c>
      <c r="C13" s="26">
        <v>107415</v>
      </c>
      <c r="D13" s="27">
        <v>123093.5</v>
      </c>
      <c r="E13" s="14">
        <f t="shared" si="0"/>
        <v>1.1459619233812781</v>
      </c>
      <c r="F13" s="34">
        <v>60588</v>
      </c>
      <c r="G13" s="15">
        <f t="shared" si="1"/>
        <v>0.56405529953917055</v>
      </c>
    </row>
    <row r="14" spans="1:7" ht="12" customHeight="1" x14ac:dyDescent="0.2">
      <c r="A14" s="38"/>
      <c r="B14" s="16" t="s">
        <v>11</v>
      </c>
      <c r="C14" s="26">
        <v>53297</v>
      </c>
      <c r="D14" s="27">
        <v>67120.56</v>
      </c>
      <c r="E14" s="14">
        <f t="shared" si="0"/>
        <v>1.259368444752988</v>
      </c>
      <c r="F14" s="34">
        <v>32790</v>
      </c>
      <c r="G14" s="15">
        <f t="shared" si="1"/>
        <v>0.61523162654558416</v>
      </c>
    </row>
    <row r="15" spans="1:7" ht="12" customHeight="1" x14ac:dyDescent="0.2">
      <c r="A15" s="37">
        <v>4</v>
      </c>
      <c r="B15" s="16" t="s">
        <v>12</v>
      </c>
      <c r="C15" s="26">
        <v>264622</v>
      </c>
      <c r="D15" s="27">
        <v>256314.25</v>
      </c>
      <c r="E15" s="14">
        <f t="shared" si="0"/>
        <v>0.96860521800908461</v>
      </c>
      <c r="F15" s="34">
        <v>130854</v>
      </c>
      <c r="G15" s="15">
        <f t="shared" si="1"/>
        <v>0.49449403299801226</v>
      </c>
    </row>
    <row r="16" spans="1:7" ht="12" customHeight="1" x14ac:dyDescent="0.2">
      <c r="A16" s="38"/>
      <c r="B16" s="16" t="s">
        <v>13</v>
      </c>
      <c r="C16" s="26">
        <v>77627</v>
      </c>
      <c r="D16" s="27">
        <v>76910.399999999994</v>
      </c>
      <c r="E16" s="14">
        <f t="shared" si="0"/>
        <v>0.99076867584732109</v>
      </c>
      <c r="F16" s="34">
        <v>37326</v>
      </c>
      <c r="G16" s="15">
        <f t="shared" si="1"/>
        <v>0.48083785280894537</v>
      </c>
    </row>
    <row r="17" spans="1:7" ht="12" customHeight="1" x14ac:dyDescent="0.2">
      <c r="A17" s="37">
        <v>5</v>
      </c>
      <c r="B17" s="16" t="s">
        <v>14</v>
      </c>
      <c r="C17" s="26">
        <v>315256</v>
      </c>
      <c r="D17" s="27">
        <v>319089.7</v>
      </c>
      <c r="E17" s="14">
        <f t="shared" si="0"/>
        <v>1.0121605932956075</v>
      </c>
      <c r="F17" s="34">
        <v>151764</v>
      </c>
      <c r="G17" s="15">
        <f t="shared" si="1"/>
        <v>0.48139924378917454</v>
      </c>
    </row>
    <row r="18" spans="1:7" ht="12" customHeight="1" x14ac:dyDescent="0.2">
      <c r="A18" s="38"/>
      <c r="B18" s="16" t="s">
        <v>15</v>
      </c>
      <c r="C18" s="26">
        <v>60893</v>
      </c>
      <c r="D18" s="27">
        <v>84570.020000000019</v>
      </c>
      <c r="E18" s="14">
        <f t="shared" si="0"/>
        <v>1.3888299147685288</v>
      </c>
      <c r="F18" s="34">
        <v>31266</v>
      </c>
      <c r="G18" s="15">
        <f t="shared" si="1"/>
        <v>0.51345803294303127</v>
      </c>
    </row>
    <row r="19" spans="1:7" ht="12" customHeight="1" x14ac:dyDescent="0.2">
      <c r="A19" s="39"/>
      <c r="B19" s="16" t="s">
        <v>16</v>
      </c>
      <c r="C19" s="26">
        <v>12</v>
      </c>
      <c r="D19" s="27">
        <v>0</v>
      </c>
      <c r="E19" s="14">
        <f t="shared" si="0"/>
        <v>0</v>
      </c>
      <c r="F19" s="34">
        <v>6</v>
      </c>
      <c r="G19" s="15">
        <f t="shared" si="1"/>
        <v>0.5</v>
      </c>
    </row>
    <row r="20" spans="1:7" ht="12" customHeight="1" x14ac:dyDescent="0.2">
      <c r="A20" s="37">
        <v>6</v>
      </c>
      <c r="B20" s="16" t="s">
        <v>17</v>
      </c>
      <c r="C20" s="26">
        <v>92668</v>
      </c>
      <c r="D20" s="27">
        <v>86886.5</v>
      </c>
      <c r="E20" s="14">
        <f t="shared" si="0"/>
        <v>0.93761060991928169</v>
      </c>
      <c r="F20" s="34">
        <v>47424</v>
      </c>
      <c r="G20" s="15">
        <f t="shared" si="1"/>
        <v>0.51176242068459443</v>
      </c>
    </row>
    <row r="21" spans="1:7" ht="12" customHeight="1" x14ac:dyDescent="0.2">
      <c r="A21" s="38"/>
      <c r="B21" s="16" t="s">
        <v>18</v>
      </c>
      <c r="C21" s="26">
        <v>65198</v>
      </c>
      <c r="D21" s="27">
        <v>65627.64</v>
      </c>
      <c r="E21" s="14">
        <f t="shared" si="0"/>
        <v>1.0065897726924138</v>
      </c>
      <c r="F21" s="34">
        <v>30954</v>
      </c>
      <c r="G21" s="15">
        <f t="shared" si="1"/>
        <v>0.4747691646983036</v>
      </c>
    </row>
    <row r="22" spans="1:7" ht="12" customHeight="1" x14ac:dyDescent="0.2">
      <c r="A22" s="39"/>
      <c r="B22" s="16" t="s">
        <v>19</v>
      </c>
      <c r="C22" s="26">
        <v>12</v>
      </c>
      <c r="D22" s="27">
        <v>0</v>
      </c>
      <c r="E22" s="14">
        <f t="shared" si="0"/>
        <v>0</v>
      </c>
      <c r="F22" s="34">
        <v>6</v>
      </c>
      <c r="G22" s="15">
        <f t="shared" si="1"/>
        <v>0.5</v>
      </c>
    </row>
    <row r="23" spans="1:7" ht="12" customHeight="1" x14ac:dyDescent="0.2">
      <c r="A23" s="37">
        <v>7</v>
      </c>
      <c r="B23" s="16" t="s">
        <v>20</v>
      </c>
      <c r="C23" s="26">
        <v>124029</v>
      </c>
      <c r="D23" s="27">
        <v>112587</v>
      </c>
      <c r="E23" s="14">
        <f t="shared" si="0"/>
        <v>0.90774738166074065</v>
      </c>
      <c r="F23" s="34">
        <v>56712</v>
      </c>
      <c r="G23" s="15">
        <f>F23/C23</f>
        <v>0.4572479017004088</v>
      </c>
    </row>
    <row r="24" spans="1:7" ht="12" customHeight="1" x14ac:dyDescent="0.2">
      <c r="A24" s="38"/>
      <c r="B24" s="16" t="s">
        <v>21</v>
      </c>
      <c r="C24" s="26">
        <v>91410</v>
      </c>
      <c r="D24" s="27">
        <v>123138.58000000002</v>
      </c>
      <c r="E24" s="14">
        <f t="shared" si="0"/>
        <v>1.3471018488130404</v>
      </c>
      <c r="F24" s="34">
        <v>42972</v>
      </c>
      <c r="G24" s="15">
        <f t="shared" si="1"/>
        <v>0.47010173941581884</v>
      </c>
    </row>
    <row r="25" spans="1:7" ht="12" customHeight="1" x14ac:dyDescent="0.2">
      <c r="A25" s="39"/>
      <c r="B25" s="16" t="s">
        <v>22</v>
      </c>
      <c r="C25" s="26">
        <v>12</v>
      </c>
      <c r="D25" s="27">
        <v>0</v>
      </c>
      <c r="E25" s="14">
        <f t="shared" si="0"/>
        <v>0</v>
      </c>
      <c r="F25" s="34">
        <v>6</v>
      </c>
      <c r="G25" s="15">
        <f t="shared" si="1"/>
        <v>0.5</v>
      </c>
    </row>
    <row r="26" spans="1:7" ht="12" customHeight="1" x14ac:dyDescent="0.2">
      <c r="A26" s="37">
        <v>8</v>
      </c>
      <c r="B26" s="16" t="s">
        <v>23</v>
      </c>
      <c r="C26" s="26">
        <v>270234</v>
      </c>
      <c r="D26" s="31">
        <v>269110</v>
      </c>
      <c r="E26" s="14">
        <f t="shared" si="0"/>
        <v>0.99584064181413146</v>
      </c>
      <c r="F26" s="34">
        <v>134682</v>
      </c>
      <c r="G26" s="15">
        <f t="shared" si="1"/>
        <v>0.49839028397610957</v>
      </c>
    </row>
    <row r="27" spans="1:7" ht="12" customHeight="1" x14ac:dyDescent="0.2">
      <c r="A27" s="38"/>
      <c r="B27" s="16" t="s">
        <v>24</v>
      </c>
      <c r="C27" s="26">
        <v>70049</v>
      </c>
      <c r="D27" s="31">
        <v>74665.200000000012</v>
      </c>
      <c r="E27" s="14">
        <f t="shared" si="0"/>
        <v>1.0658995845765109</v>
      </c>
      <c r="F27" s="34">
        <v>35922</v>
      </c>
      <c r="G27" s="15">
        <f t="shared" si="1"/>
        <v>0.51281245984953394</v>
      </c>
    </row>
    <row r="28" spans="1:7" ht="12" customHeight="1" x14ac:dyDescent="0.2">
      <c r="A28" s="39"/>
      <c r="B28" s="16" t="s">
        <v>25</v>
      </c>
      <c r="C28" s="26">
        <v>12</v>
      </c>
      <c r="D28" s="27">
        <v>0</v>
      </c>
      <c r="E28" s="14">
        <f t="shared" si="0"/>
        <v>0</v>
      </c>
      <c r="F28" s="34">
        <v>6</v>
      </c>
      <c r="G28" s="15">
        <f t="shared" si="1"/>
        <v>0.5</v>
      </c>
    </row>
    <row r="29" spans="1:7" ht="12" customHeight="1" x14ac:dyDescent="0.2">
      <c r="A29" s="37">
        <v>9</v>
      </c>
      <c r="B29" s="16" t="s">
        <v>26</v>
      </c>
      <c r="C29" s="26">
        <v>226989</v>
      </c>
      <c r="D29" s="27">
        <v>235862.75</v>
      </c>
      <c r="E29" s="14">
        <f t="shared" si="0"/>
        <v>1.0390933040808146</v>
      </c>
      <c r="F29" s="34">
        <v>95190</v>
      </c>
      <c r="G29" s="15">
        <f t="shared" si="1"/>
        <v>0.41935952843529861</v>
      </c>
    </row>
    <row r="30" spans="1:7" ht="12" customHeight="1" x14ac:dyDescent="0.2">
      <c r="A30" s="39"/>
      <c r="B30" s="16" t="s">
        <v>27</v>
      </c>
      <c r="C30" s="26">
        <v>25184</v>
      </c>
      <c r="D30" s="27">
        <v>21517.500000000004</v>
      </c>
      <c r="E30" s="14">
        <f t="shared" si="0"/>
        <v>0.85441153113087687</v>
      </c>
      <c r="F30" s="34">
        <v>10686</v>
      </c>
      <c r="G30" s="15">
        <f t="shared" si="1"/>
        <v>0.42431702668360866</v>
      </c>
    </row>
    <row r="31" spans="1:7" ht="12" customHeight="1" x14ac:dyDescent="0.2">
      <c r="A31" s="37">
        <v>10</v>
      </c>
      <c r="B31" s="16" t="s">
        <v>28</v>
      </c>
      <c r="C31" s="26">
        <v>962255</v>
      </c>
      <c r="D31" s="27">
        <v>1194124.44</v>
      </c>
      <c r="E31" s="14">
        <f t="shared" si="0"/>
        <v>1.2409646507422667</v>
      </c>
      <c r="F31" s="34">
        <v>493932</v>
      </c>
      <c r="G31" s="15">
        <f t="shared" si="1"/>
        <v>0.51330676379961648</v>
      </c>
    </row>
    <row r="32" spans="1:7" ht="12" customHeight="1" x14ac:dyDescent="0.2">
      <c r="A32" s="38"/>
      <c r="B32" s="16" t="s">
        <v>29</v>
      </c>
      <c r="C32" s="26">
        <v>160709</v>
      </c>
      <c r="D32" s="27">
        <v>277249</v>
      </c>
      <c r="E32" s="14">
        <f t="shared" si="0"/>
        <v>1.7251616275379724</v>
      </c>
      <c r="F32" s="34">
        <v>91122</v>
      </c>
      <c r="G32" s="15">
        <f t="shared" si="1"/>
        <v>0.56699998133271934</v>
      </c>
    </row>
    <row r="33" spans="1:7" ht="12" customHeight="1" x14ac:dyDescent="0.2">
      <c r="A33" s="38"/>
      <c r="B33" s="16" t="s">
        <v>30</v>
      </c>
      <c r="C33" s="26">
        <v>12</v>
      </c>
      <c r="D33" s="27">
        <v>0</v>
      </c>
      <c r="E33" s="14">
        <f t="shared" si="0"/>
        <v>0</v>
      </c>
      <c r="F33" s="34">
        <v>6</v>
      </c>
      <c r="G33" s="15">
        <f t="shared" si="1"/>
        <v>0.5</v>
      </c>
    </row>
    <row r="34" spans="1:7" ht="22.5" customHeight="1" x14ac:dyDescent="0.2">
      <c r="A34" s="38"/>
      <c r="B34" s="16" t="s">
        <v>31</v>
      </c>
      <c r="C34" s="26">
        <v>10212</v>
      </c>
      <c r="D34" s="27"/>
      <c r="E34" s="14">
        <f t="shared" si="0"/>
        <v>0</v>
      </c>
      <c r="F34" s="35">
        <v>5256</v>
      </c>
      <c r="G34" s="17">
        <f t="shared" si="1"/>
        <v>0.51468860164512342</v>
      </c>
    </row>
    <row r="35" spans="1:7" ht="25.5" customHeight="1" x14ac:dyDescent="0.2">
      <c r="A35" s="39"/>
      <c r="B35" s="16" t="s">
        <v>69</v>
      </c>
      <c r="C35" s="26">
        <v>6</v>
      </c>
      <c r="D35" s="27"/>
      <c r="E35" s="14">
        <f t="shared" si="0"/>
        <v>0</v>
      </c>
      <c r="F35" s="35">
        <v>6786</v>
      </c>
      <c r="G35" s="17"/>
    </row>
    <row r="36" spans="1:7" ht="12" customHeight="1" x14ac:dyDescent="0.2">
      <c r="A36" s="37">
        <v>11</v>
      </c>
      <c r="B36" s="16" t="s">
        <v>32</v>
      </c>
      <c r="C36" s="26">
        <v>247287</v>
      </c>
      <c r="D36" s="27">
        <v>254869.32</v>
      </c>
      <c r="E36" s="14">
        <f t="shared" si="0"/>
        <v>1.0306620242875688</v>
      </c>
      <c r="F36" s="34">
        <v>124176</v>
      </c>
      <c r="G36" s="15">
        <f t="shared" si="1"/>
        <v>0.50215336835337077</v>
      </c>
    </row>
    <row r="37" spans="1:7" ht="12" customHeight="1" x14ac:dyDescent="0.2">
      <c r="A37" s="38"/>
      <c r="B37" s="16" t="s">
        <v>33</v>
      </c>
      <c r="C37" s="26">
        <v>29388</v>
      </c>
      <c r="D37" s="27">
        <v>38695</v>
      </c>
      <c r="E37" s="14">
        <f t="shared" si="0"/>
        <v>1.316693888662039</v>
      </c>
      <c r="F37" s="34">
        <v>16188</v>
      </c>
      <c r="G37" s="15">
        <f t="shared" si="1"/>
        <v>0.55083707635769696</v>
      </c>
    </row>
    <row r="38" spans="1:7" ht="12" customHeight="1" x14ac:dyDescent="0.2">
      <c r="A38" s="38"/>
      <c r="B38" s="16" t="s">
        <v>34</v>
      </c>
      <c r="C38" s="28">
        <v>12</v>
      </c>
      <c r="D38" s="27">
        <v>0</v>
      </c>
      <c r="E38" s="14">
        <f t="shared" si="0"/>
        <v>0</v>
      </c>
      <c r="F38" s="34">
        <v>6</v>
      </c>
      <c r="G38" s="15">
        <f t="shared" si="1"/>
        <v>0.5</v>
      </c>
    </row>
    <row r="39" spans="1:7" ht="26.25" customHeight="1" x14ac:dyDescent="0.2">
      <c r="A39" s="38"/>
      <c r="B39" s="16" t="s">
        <v>35</v>
      </c>
      <c r="C39" s="28">
        <v>3864</v>
      </c>
      <c r="D39" s="27"/>
      <c r="E39" s="14">
        <f t="shared" si="0"/>
        <v>0</v>
      </c>
      <c r="F39" s="35">
        <v>1824</v>
      </c>
      <c r="G39" s="17">
        <f>F39/C39</f>
        <v>0.47204968944099379</v>
      </c>
    </row>
    <row r="40" spans="1:7" ht="26.25" customHeight="1" x14ac:dyDescent="0.2">
      <c r="A40" s="39"/>
      <c r="B40" s="16" t="s">
        <v>66</v>
      </c>
      <c r="C40" s="28">
        <v>6</v>
      </c>
      <c r="D40" s="27"/>
      <c r="E40" s="14">
        <f t="shared" si="0"/>
        <v>0</v>
      </c>
      <c r="F40" s="35">
        <v>1278</v>
      </c>
      <c r="G40" s="17"/>
    </row>
    <row r="41" spans="1:7" ht="12" customHeight="1" x14ac:dyDescent="0.2">
      <c r="A41" s="37">
        <v>12</v>
      </c>
      <c r="B41" s="16" t="s">
        <v>36</v>
      </c>
      <c r="C41" s="28">
        <v>463784</v>
      </c>
      <c r="D41" s="27">
        <v>544793.1</v>
      </c>
      <c r="E41" s="14">
        <f t="shared" si="0"/>
        <v>1.174669889431287</v>
      </c>
      <c r="F41" s="34">
        <v>222384</v>
      </c>
      <c r="G41" s="15">
        <f t="shared" si="1"/>
        <v>0.47949907715660739</v>
      </c>
    </row>
    <row r="42" spans="1:7" ht="12" customHeight="1" x14ac:dyDescent="0.2">
      <c r="A42" s="38"/>
      <c r="B42" s="16" t="s">
        <v>68</v>
      </c>
      <c r="C42" s="29">
        <v>26400</v>
      </c>
      <c r="D42" s="27">
        <v>26713.5</v>
      </c>
      <c r="E42" s="14">
        <f t="shared" si="0"/>
        <v>1.0118750000000001</v>
      </c>
      <c r="F42" s="34">
        <v>11850</v>
      </c>
      <c r="G42" s="15">
        <f t="shared" si="1"/>
        <v>0.44886363636363635</v>
      </c>
    </row>
    <row r="43" spans="1:7" ht="24" customHeight="1" x14ac:dyDescent="0.2">
      <c r="A43" s="38"/>
      <c r="B43" s="16" t="s">
        <v>37</v>
      </c>
      <c r="C43" s="29">
        <v>12</v>
      </c>
      <c r="D43" s="27"/>
      <c r="E43" s="14">
        <f t="shared" si="0"/>
        <v>0</v>
      </c>
      <c r="F43" s="35">
        <v>6</v>
      </c>
      <c r="G43" s="17">
        <f t="shared" si="1"/>
        <v>0.5</v>
      </c>
    </row>
    <row r="44" spans="1:7" ht="24" customHeight="1" x14ac:dyDescent="0.2">
      <c r="A44" s="39"/>
      <c r="B44" s="16" t="s">
        <v>67</v>
      </c>
      <c r="C44" s="29">
        <v>6</v>
      </c>
      <c r="D44" s="27"/>
      <c r="E44" s="14">
        <f t="shared" si="0"/>
        <v>0</v>
      </c>
      <c r="F44" s="35">
        <v>1344</v>
      </c>
      <c r="G44" s="17"/>
    </row>
    <row r="45" spans="1:7" ht="12" customHeight="1" x14ac:dyDescent="0.2">
      <c r="A45" s="37">
        <v>13</v>
      </c>
      <c r="B45" s="16" t="s">
        <v>38</v>
      </c>
      <c r="C45" s="28">
        <v>293877</v>
      </c>
      <c r="D45" s="27">
        <v>324586.50000000006</v>
      </c>
      <c r="E45" s="14">
        <f t="shared" si="0"/>
        <v>1.1044978001000421</v>
      </c>
      <c r="F45" s="34">
        <v>128280</v>
      </c>
      <c r="G45" s="15">
        <f t="shared" si="1"/>
        <v>0.43650915178799293</v>
      </c>
    </row>
    <row r="46" spans="1:7" ht="12" customHeight="1" x14ac:dyDescent="0.2">
      <c r="A46" s="38"/>
      <c r="B46" s="16" t="s">
        <v>39</v>
      </c>
      <c r="C46" s="29">
        <v>634881</v>
      </c>
      <c r="D46" s="27">
        <v>747991.5</v>
      </c>
      <c r="E46" s="14">
        <f t="shared" si="0"/>
        <v>1.1781601591479347</v>
      </c>
      <c r="F46" s="34">
        <v>255630</v>
      </c>
      <c r="G46" s="15">
        <f t="shared" si="1"/>
        <v>0.40264238495088056</v>
      </c>
    </row>
    <row r="47" spans="1:7" ht="12" customHeight="1" x14ac:dyDescent="0.2">
      <c r="A47" s="39"/>
      <c r="B47" s="16" t="s">
        <v>40</v>
      </c>
      <c r="C47" s="29">
        <v>12</v>
      </c>
      <c r="D47" s="27">
        <v>0</v>
      </c>
      <c r="E47" s="14">
        <f t="shared" si="0"/>
        <v>0</v>
      </c>
      <c r="F47" s="34">
        <v>6</v>
      </c>
      <c r="G47" s="15">
        <f t="shared" si="1"/>
        <v>0.5</v>
      </c>
    </row>
    <row r="48" spans="1:7" ht="12" customHeight="1" x14ac:dyDescent="0.2">
      <c r="A48" s="37">
        <v>14</v>
      </c>
      <c r="B48" s="16" t="s">
        <v>41</v>
      </c>
      <c r="C48" s="29">
        <v>592344</v>
      </c>
      <c r="D48" s="27">
        <v>615222.60000000009</v>
      </c>
      <c r="E48" s="14">
        <f t="shared" si="0"/>
        <v>1.0386238402009644</v>
      </c>
      <c r="F48" s="34">
        <v>275106</v>
      </c>
      <c r="G48" s="15">
        <f t="shared" si="1"/>
        <v>0.46443620598841212</v>
      </c>
    </row>
    <row r="49" spans="1:9" ht="12" customHeight="1" x14ac:dyDescent="0.2">
      <c r="A49" s="38"/>
      <c r="B49" s="16" t="s">
        <v>42</v>
      </c>
      <c r="C49" s="29">
        <v>14519</v>
      </c>
      <c r="D49" s="27">
        <v>21965</v>
      </c>
      <c r="E49" s="14">
        <f t="shared" si="0"/>
        <v>1.5128452372752945</v>
      </c>
      <c r="F49" s="34">
        <v>6408</v>
      </c>
      <c r="G49" s="15">
        <f t="shared" si="1"/>
        <v>0.44135271024175221</v>
      </c>
    </row>
    <row r="50" spans="1:9" ht="12" customHeight="1" x14ac:dyDescent="0.2">
      <c r="A50" s="39"/>
      <c r="B50" s="16" t="s">
        <v>43</v>
      </c>
      <c r="C50" s="29">
        <v>13745</v>
      </c>
      <c r="D50" s="27">
        <v>13455.9</v>
      </c>
      <c r="E50" s="14">
        <f t="shared" si="0"/>
        <v>0.97896689705347395</v>
      </c>
      <c r="F50" s="34">
        <v>6678</v>
      </c>
      <c r="G50" s="15">
        <f t="shared" si="1"/>
        <v>0.4858493997817388</v>
      </c>
    </row>
    <row r="51" spans="1:9" ht="12" customHeight="1" x14ac:dyDescent="0.2">
      <c r="A51" s="37">
        <v>15</v>
      </c>
      <c r="B51" s="13" t="s">
        <v>44</v>
      </c>
      <c r="C51" s="29">
        <v>532355</v>
      </c>
      <c r="D51" s="27">
        <v>582563.30000000005</v>
      </c>
      <c r="E51" s="14">
        <f t="shared" si="0"/>
        <v>1.0943135689530483</v>
      </c>
      <c r="F51" s="34">
        <v>232134</v>
      </c>
      <c r="G51" s="15">
        <f t="shared" si="1"/>
        <v>0.43605113129396739</v>
      </c>
    </row>
    <row r="52" spans="1:9" ht="12" customHeight="1" x14ac:dyDescent="0.2">
      <c r="A52" s="38"/>
      <c r="B52" s="13" t="s">
        <v>45</v>
      </c>
      <c r="C52" s="29">
        <v>53250</v>
      </c>
      <c r="D52" s="27">
        <v>51996.5</v>
      </c>
      <c r="E52" s="14">
        <f t="shared" si="0"/>
        <v>0.97646009389671362</v>
      </c>
      <c r="F52" s="34">
        <v>25446</v>
      </c>
      <c r="G52" s="15">
        <f t="shared" si="1"/>
        <v>0.47785915492957748</v>
      </c>
    </row>
    <row r="53" spans="1:9" ht="12" customHeight="1" x14ac:dyDescent="0.2">
      <c r="A53" s="39"/>
      <c r="B53" s="18" t="s">
        <v>46</v>
      </c>
      <c r="C53" s="29">
        <v>12</v>
      </c>
      <c r="D53" s="27">
        <v>0</v>
      </c>
      <c r="E53" s="14">
        <f t="shared" si="0"/>
        <v>0</v>
      </c>
      <c r="F53" s="34">
        <v>6</v>
      </c>
      <c r="G53" s="15">
        <f t="shared" si="1"/>
        <v>0.5</v>
      </c>
    </row>
    <row r="54" spans="1:9" ht="12" customHeight="1" x14ac:dyDescent="0.2">
      <c r="A54" s="37">
        <v>16</v>
      </c>
      <c r="B54" s="18" t="s">
        <v>47</v>
      </c>
      <c r="C54" s="29">
        <v>182639</v>
      </c>
      <c r="D54" s="32">
        <v>207403.5</v>
      </c>
      <c r="E54" s="14">
        <f t="shared" si="0"/>
        <v>1.1355926171299668</v>
      </c>
      <c r="F54" s="34">
        <v>85860</v>
      </c>
      <c r="G54" s="15">
        <f t="shared" si="1"/>
        <v>0.47010769879379544</v>
      </c>
    </row>
    <row r="55" spans="1:9" ht="12" customHeight="1" x14ac:dyDescent="0.2">
      <c r="A55" s="38"/>
      <c r="B55" s="18" t="s">
        <v>48</v>
      </c>
      <c r="C55" s="29">
        <v>17597</v>
      </c>
      <c r="D55" s="32">
        <v>25746</v>
      </c>
      <c r="E55" s="14">
        <f t="shared" si="0"/>
        <v>1.4630902994828665</v>
      </c>
      <c r="F55" s="34">
        <v>6888</v>
      </c>
      <c r="G55" s="15">
        <f t="shared" si="1"/>
        <v>0.39143035744729215</v>
      </c>
    </row>
    <row r="56" spans="1:9" ht="12" customHeight="1" x14ac:dyDescent="0.2">
      <c r="A56" s="39"/>
      <c r="B56" s="18" t="s">
        <v>49</v>
      </c>
      <c r="C56" s="29">
        <v>12</v>
      </c>
      <c r="D56" s="27">
        <v>0</v>
      </c>
      <c r="E56" s="14">
        <f t="shared" si="0"/>
        <v>0</v>
      </c>
      <c r="F56" s="34">
        <v>6</v>
      </c>
      <c r="G56" s="15">
        <f t="shared" si="1"/>
        <v>0.5</v>
      </c>
    </row>
    <row r="57" spans="1:9" ht="12" customHeight="1" thickBot="1" x14ac:dyDescent="0.25">
      <c r="A57" s="40" t="s">
        <v>50</v>
      </c>
      <c r="B57" s="41"/>
      <c r="C57" s="30">
        <f>SUM(C8:C56)</f>
        <v>7362908</v>
      </c>
      <c r="D57" s="30">
        <f>SUM(D8:D56)</f>
        <v>8168095.6800000006</v>
      </c>
      <c r="E57" s="20">
        <f t="shared" si="0"/>
        <v>1.1093572919830046</v>
      </c>
      <c r="F57" s="19">
        <f>SUM(F8:F56)</f>
        <v>3505230</v>
      </c>
      <c r="G57" s="21">
        <f t="shared" si="1"/>
        <v>0.47606597827923425</v>
      </c>
    </row>
    <row r="58" spans="1:9" ht="13.5" thickTop="1" x14ac:dyDescent="0.2">
      <c r="D58" s="23"/>
      <c r="E58" s="22"/>
    </row>
    <row r="60" spans="1:9" x14ac:dyDescent="0.2">
      <c r="B60" s="24" t="s">
        <v>51</v>
      </c>
      <c r="C60" s="42" t="s">
        <v>52</v>
      </c>
      <c r="D60" s="42"/>
      <c r="E60" s="42"/>
    </row>
    <row r="61" spans="1:9" x14ac:dyDescent="0.2">
      <c r="B61" s="24" t="s">
        <v>53</v>
      </c>
      <c r="C61" s="36" t="s">
        <v>54</v>
      </c>
      <c r="D61" s="36"/>
      <c r="E61" s="36"/>
      <c r="I61" s="22"/>
    </row>
    <row r="62" spans="1:9" ht="26.25" customHeight="1" x14ac:dyDescent="0.2">
      <c r="B62" s="24" t="s">
        <v>55</v>
      </c>
      <c r="C62" s="36" t="s">
        <v>56</v>
      </c>
      <c r="D62" s="36"/>
      <c r="E62" s="36"/>
    </row>
    <row r="63" spans="1:9" x14ac:dyDescent="0.2">
      <c r="B63" s="24" t="s">
        <v>57</v>
      </c>
      <c r="C63" s="36" t="s">
        <v>58</v>
      </c>
      <c r="D63" s="36"/>
      <c r="E63" s="36"/>
    </row>
    <row r="64" spans="1:9" x14ac:dyDescent="0.2">
      <c r="B64" s="24" t="s">
        <v>59</v>
      </c>
      <c r="C64" s="36" t="s">
        <v>60</v>
      </c>
      <c r="D64" s="36"/>
      <c r="E64" s="36"/>
      <c r="G64" t="s">
        <v>71</v>
      </c>
    </row>
  </sheetData>
  <mergeCells count="29">
    <mergeCell ref="A20:A22"/>
    <mergeCell ref="A1:G1"/>
    <mergeCell ref="A2:E2"/>
    <mergeCell ref="A4:A6"/>
    <mergeCell ref="B4:B6"/>
    <mergeCell ref="C4:E5"/>
    <mergeCell ref="F4:F6"/>
    <mergeCell ref="G4:G6"/>
    <mergeCell ref="A8:A9"/>
    <mergeCell ref="A10:A12"/>
    <mergeCell ref="A13:A14"/>
    <mergeCell ref="A15:A16"/>
    <mergeCell ref="A17:A19"/>
    <mergeCell ref="A51:A53"/>
    <mergeCell ref="A23:A25"/>
    <mergeCell ref="A26:A28"/>
    <mergeCell ref="A29:A30"/>
    <mergeCell ref="A45:A47"/>
    <mergeCell ref="A48:A50"/>
    <mergeCell ref="A36:A40"/>
    <mergeCell ref="A31:A35"/>
    <mergeCell ref="A41:A44"/>
    <mergeCell ref="C64:E64"/>
    <mergeCell ref="A54:A56"/>
    <mergeCell ref="A57:B57"/>
    <mergeCell ref="C60:E60"/>
    <mergeCell ref="C61:E61"/>
    <mergeCell ref="C62:E62"/>
    <mergeCell ref="C63:E63"/>
  </mergeCells>
  <pageMargins left="0.25" right="0.25" top="0.75" bottom="0.75" header="0.3" footer="0.3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 1b 2025</vt:lpstr>
      <vt:lpstr>'Tabela 1b 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Beata</cp:lastModifiedBy>
  <cp:lastPrinted>2026-04-22T09:24:45Z</cp:lastPrinted>
  <dcterms:created xsi:type="dcterms:W3CDTF">2025-03-12T09:11:51Z</dcterms:created>
  <dcterms:modified xsi:type="dcterms:W3CDTF">2026-04-22T09:58:58Z</dcterms:modified>
</cp:coreProperties>
</file>